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8" yWindow="-108" windowWidth="23136" windowHeight="12600"/>
  </bookViews>
  <sheets>
    <sheet name="Лист1" sheetId="1" r:id="rId1"/>
  </sheets>
  <definedNames>
    <definedName name="_GoBack" localSheetId="0">Лист1!$E$16</definedName>
    <definedName name="_xlnm.Print_Titles" localSheetId="0">Лист1!$12:$13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9" i="1" l="1"/>
  <c r="E55" i="1" l="1"/>
  <c r="E60" i="1" l="1"/>
  <c r="E59" i="1" s="1"/>
  <c r="E49" i="1"/>
  <c r="E26" i="1" l="1"/>
  <c r="E97" i="1" l="1"/>
  <c r="E18" i="1"/>
  <c r="E64" i="1" l="1"/>
  <c r="E25" i="1"/>
  <c r="E23" i="1"/>
  <c r="E17" i="1"/>
  <c r="E140" i="1" l="1"/>
  <c r="E139" i="1" s="1"/>
  <c r="E138" i="1" s="1"/>
  <c r="E137" i="1" l="1"/>
  <c r="E32" i="1"/>
  <c r="E31" i="1" s="1"/>
  <c r="E16" i="1" s="1"/>
  <c r="E114" i="1" l="1"/>
  <c r="E80" i="1" l="1"/>
  <c r="E79" i="1" s="1"/>
  <c r="E37" i="1" l="1"/>
  <c r="E36" i="1" s="1"/>
  <c r="E35" i="1" s="1"/>
  <c r="E94" i="1"/>
  <c r="E93" i="1" s="1"/>
  <c r="E77" i="1"/>
  <c r="E76" i="1" s="1"/>
  <c r="E75" i="1" s="1"/>
  <c r="E68" i="1"/>
  <c r="E67" i="1" s="1"/>
  <c r="E96" i="1"/>
  <c r="E87" i="1"/>
  <c r="E86" i="1" s="1"/>
  <c r="E90" i="1"/>
  <c r="E89" i="1" s="1"/>
  <c r="E117" i="1"/>
  <c r="E135" i="1"/>
  <c r="E134" i="1" s="1"/>
  <c r="E133" i="1" s="1"/>
  <c r="E131" i="1"/>
  <c r="E130" i="1" s="1"/>
  <c r="E128" i="1"/>
  <c r="E127" i="1" s="1"/>
  <c r="E115" i="1"/>
  <c r="E112" i="1"/>
  <c r="E111" i="1" s="1"/>
  <c r="E109" i="1"/>
  <c r="E108" i="1" s="1"/>
  <c r="E105" i="1"/>
  <c r="E104" i="1" s="1"/>
  <c r="E103" i="1" s="1"/>
  <c r="E73" i="1"/>
  <c r="E71" i="1" s="1"/>
  <c r="E70" i="1" s="1"/>
  <c r="E57" i="1"/>
  <c r="E48" i="1" s="1"/>
  <c r="E45" i="1"/>
  <c r="E44" i="1" s="1"/>
  <c r="E43" i="1" s="1"/>
  <c r="E41" i="1"/>
  <c r="E40" i="1" s="1"/>
  <c r="F70" i="1"/>
  <c r="F63" i="1"/>
  <c r="E92" i="1" l="1"/>
  <c r="E47" i="1"/>
  <c r="E107" i="1"/>
  <c r="E66" i="1"/>
  <c r="E82" i="1"/>
  <c r="E39" i="1"/>
  <c r="E63" i="1"/>
  <c r="E62" i="1" s="1"/>
  <c r="E126" i="1"/>
  <c r="E15" i="1" l="1"/>
</calcChain>
</file>

<file path=xl/sharedStrings.xml><?xml version="1.0" encoding="utf-8"?>
<sst xmlns="http://schemas.openxmlformats.org/spreadsheetml/2006/main" count="249" uniqueCount="175">
  <si>
    <t>Наименование</t>
  </si>
  <si>
    <t>ЦСР</t>
  </si>
  <si>
    <t>ВР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</si>
  <si>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</si>
  <si>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</si>
  <si>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 нужд</t>
  </si>
  <si>
    <t>Иные бюджетные ассигнования</t>
  </si>
  <si>
    <t>Административные и иные комиссии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</si>
  <si>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</si>
  <si>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Осуществление полномочий по определению поставщиков (подрядчиков, исполнителей) для заказчиков сельского поселения</t>
  </si>
  <si>
    <t>Расходы на обеспечение функций органов местного самоуправления (передаваемые полномочия сельских поселений)</t>
  </si>
  <si>
    <t>Межбюджетные трансферты</t>
  </si>
  <si>
    <t>Осуществление полномочий по организации и осуществлению муниципального внутреннего финансового контроля</t>
  </si>
  <si>
    <t>Отдельные направления деятельности администрации муниципального образования</t>
  </si>
  <si>
    <t>Финансовое обеспечение непредвиденных расходов</t>
  </si>
  <si>
    <t>Реализация функций, связанных с муниципальным управлением</t>
  </si>
  <si>
    <t>Мероприятия по противодействию коррупции</t>
  </si>
  <si>
    <t>Закупка товаров, работ и услуг для  государственных (муниципальных)  нужд</t>
  </si>
  <si>
    <t>Поддержка дорожного хозяйства</t>
  </si>
  <si>
    <t>Содержание и ремонт автомобильных дорог общего пользования, в том числе дорог в поселениях (за исключением автомобильных дорог федерального значения)</t>
  </si>
  <si>
    <t>Безопасное движение на дорогах местного значения</t>
  </si>
  <si>
    <t>Мероприятия, связанные с безопасностью на дорогах местного значения</t>
  </si>
  <si>
    <t>Развитие субъектов малого и среднего предпринимательства</t>
  </si>
  <si>
    <t>Реализация мероприятий, направленных на развитие субъектов малого и среднего предпринимательства</t>
  </si>
  <si>
    <t>Мероприятия по модернизации и содержанию систем уличного освещения</t>
  </si>
  <si>
    <t>Мероприятия по организации и проведению социально-значимых мероприятий в области молодежной политики</t>
  </si>
  <si>
    <t>Расходы на обеспечение деятельности (оказание услуг) муниципальных учреждений</t>
  </si>
  <si>
    <t>70 0 00 00000</t>
  </si>
  <si>
    <t>70 0 01 00000</t>
  </si>
  <si>
    <t>70 0 01 00190</t>
  </si>
  <si>
    <t>01 0 00 00000</t>
  </si>
  <si>
    <t>01 0 07 00190</t>
  </si>
  <si>
    <t>71 0 00 00000</t>
  </si>
  <si>
    <t>71 0 02 00000</t>
  </si>
  <si>
    <t>71 0 02 60190</t>
  </si>
  <si>
    <t>71 0 07 00000</t>
  </si>
  <si>
    <t>71 0 07 20190</t>
  </si>
  <si>
    <t>72 0 00 00000</t>
  </si>
  <si>
    <t>72 0 01 00000</t>
  </si>
  <si>
    <t>72 0 01 20190</t>
  </si>
  <si>
    <t>72 0 02 00000</t>
  </si>
  <si>
    <t>72 0 02 20190</t>
  </si>
  <si>
    <t>77 0 00 00000</t>
  </si>
  <si>
    <t>77 0 01 00000</t>
  </si>
  <si>
    <t>71 0 01 00000</t>
  </si>
  <si>
    <t>71 0 01 10420</t>
  </si>
  <si>
    <t>01 0 09 00000</t>
  </si>
  <si>
    <t>01 0 09 10480</t>
  </si>
  <si>
    <t>03 0 00 00000</t>
  </si>
  <si>
    <t>03 0 02 00000</t>
  </si>
  <si>
    <t>03 0 02 10080</t>
  </si>
  <si>
    <t>18 0 00 00000</t>
  </si>
  <si>
    <t>18 0 01 00000</t>
  </si>
  <si>
    <t>18 0 01 10050</t>
  </si>
  <si>
    <t>71 0 08 00000</t>
  </si>
  <si>
    <t>71 0 08 51180</t>
  </si>
  <si>
    <t>19 0 00 00000</t>
  </si>
  <si>
    <t>20 0 00 00000</t>
  </si>
  <si>
    <t>20 0 01 00000</t>
  </si>
  <si>
    <t>20 0 02 00000</t>
  </si>
  <si>
    <t>04 0 00 00000</t>
  </si>
  <si>
    <t>04 0 01 00000</t>
  </si>
  <si>
    <t>04 0 01 10090</t>
  </si>
  <si>
    <t>22 0 00 00000</t>
  </si>
  <si>
    <t>22 0 01 00000</t>
  </si>
  <si>
    <t>22 0 01 10550</t>
  </si>
  <si>
    <t>22 0 02 00000</t>
  </si>
  <si>
    <t>22 0 02 10560</t>
  </si>
  <si>
    <t>14 0 00 00000</t>
  </si>
  <si>
    <t>12 0 00 00000</t>
  </si>
  <si>
    <t>12 0 01 00000</t>
  </si>
  <si>
    <t>12 0 01 00590</t>
  </si>
  <si>
    <t>13 0 00 00000</t>
  </si>
  <si>
    <t>13 0 03 00000</t>
  </si>
  <si>
    <t>13 0 03 10320</t>
  </si>
  <si>
    <t>№ п/п</t>
  </si>
  <si>
    <t>Сумма, рублей</t>
  </si>
  <si>
    <t>06 0 00 00000</t>
  </si>
  <si>
    <t>06 0 01 00000</t>
  </si>
  <si>
    <t>06 0 01 10120</t>
  </si>
  <si>
    <t>Социальное обеспечение и иные выплаты населению</t>
  </si>
  <si>
    <t>Реализация мероприятий в области молодежной политики</t>
  </si>
  <si>
    <t>ВСЕГО:</t>
  </si>
  <si>
    <t>Поддержка лиц, замещавших выборные муниципальные должности, муниципальные должности муниципальной службы и отдельных категорий работников муниципального образования</t>
  </si>
  <si>
    <t>Мероприятия по противодействию коррупции в сельских поселениях</t>
  </si>
  <si>
    <t>Благоустройство и озеленение территории сельского поселения Щербиновского района</t>
  </si>
  <si>
    <t>Мероприятия по благоустройству и озеленению территории сельского поселения Щербиновского района</t>
  </si>
  <si>
    <t>Осуществление первичного воинского учета на территориях, где отсутствуют военные комиссариаты</t>
  </si>
  <si>
    <t>77 0 01 20190</t>
  </si>
  <si>
    <t>14 0 03 00000</t>
  </si>
  <si>
    <t>14 0 03 10330</t>
  </si>
  <si>
    <t>Мероприятия по обеспечению организационных вопросов для реализации муниципальной программы</t>
  </si>
  <si>
    <t>Содержание и обслуживание казны</t>
  </si>
  <si>
    <t>Предоставление дополнительных мер социальной поддержки</t>
  </si>
  <si>
    <t>Совершенствование деятельности муниципальных учреждений отрасли «Культура»</t>
  </si>
  <si>
    <t>Обеспечение деятельности высшего должностного лица муниципального образования</t>
  </si>
  <si>
    <t>Прочие мероприятия, связанных с муниципальным управлением</t>
  </si>
  <si>
    <t xml:space="preserve">Содержание и обслуживание казны муниципального образования </t>
  </si>
  <si>
    <t>Реализация Единого календарного плана физкультурных мероприятий муниципального образования Щербиновский район</t>
  </si>
  <si>
    <t xml:space="preserve">Организация и проведение физкультурных и спортивных мероприятий </t>
  </si>
  <si>
    <t>Модернизация и содержание систем уличного освещения</t>
  </si>
  <si>
    <t>Высшее должностное лицо муниципального образования</t>
  </si>
  <si>
    <t>Резервные фонды администрации муниципального образования</t>
  </si>
  <si>
    <t>Обеспечение деятельности Контрольно-счетной палаты муниципального образования Щербиновский район</t>
  </si>
  <si>
    <t>Руководитель Контрольно-счетной палаты муниципального образования</t>
  </si>
  <si>
    <t>Контрольно-счетная палата муниципального образования</t>
  </si>
  <si>
    <t>Обеспечение деятельности финасовых, налоговых и таможенных органов и органов финансового (финансово-бюджетного) надзора</t>
  </si>
  <si>
    <t>19 0 03 10500</t>
  </si>
  <si>
    <t>19 0 03 00000</t>
  </si>
  <si>
    <t>Мероприятия по пожарной безопасности</t>
  </si>
  <si>
    <t>Отдельные мероприятия по реализации муниципальной программы</t>
  </si>
  <si>
    <t>Финансовое обеспечение деятельности добровольных формирований населения по охране общественного порядка</t>
  </si>
  <si>
    <t>19 0 07 00000</t>
  </si>
  <si>
    <t>19 0 07 10270</t>
  </si>
  <si>
    <t>81 0 02 20800</t>
  </si>
  <si>
    <t>81 0 02 00000</t>
  </si>
  <si>
    <t>81 0 00 00000</t>
  </si>
  <si>
    <t>Осуществление полномочий по организации и осуществлению ритуальных услуг</t>
  </si>
  <si>
    <t>РАСПРЕДЕЛЕНИЕ</t>
  </si>
  <si>
    <t>Информатизация деятельности органов местного самоуправления</t>
  </si>
  <si>
    <t>Информатизация деятельности органов местного самоуправления муниципального образования</t>
  </si>
  <si>
    <t>Закупка товаров, работ и услуг для обеспечения государственных (муниципальных) нужд</t>
  </si>
  <si>
    <t>01 0 01 00000</t>
  </si>
  <si>
    <t>01 0 01 10010</t>
  </si>
  <si>
    <t>Информационное освещение деятельности органов местного самоуправления   муниципального образования</t>
  </si>
  <si>
    <t>01 002 10020</t>
  </si>
  <si>
    <t>01 007 00000</t>
  </si>
  <si>
    <t>01 007 00190</t>
  </si>
  <si>
    <t>Пожарная безопасность</t>
  </si>
  <si>
    <t>Организация ритуальных услуг и содержание мест захоронения</t>
  </si>
  <si>
    <t>Закупка товаров, работ и услуг для государственных (муниципальных) нужд</t>
  </si>
  <si>
    <t>Закупка товаров, работ и услуг для государственных (муниципальных)  нужд (кредиторская задолженность)</t>
  </si>
  <si>
    <t>01 0 07 00199</t>
  </si>
  <si>
    <t>Закупка товаров, работ и услуг для обеспечения государственных (муниципальных) нужд (кредиторская задолженность)</t>
  </si>
  <si>
    <t>01 0 01 10019</t>
  </si>
  <si>
    <t>22 0 02 10569</t>
  </si>
  <si>
    <t>12 0 01 00599</t>
  </si>
  <si>
    <t>».</t>
  </si>
  <si>
    <t>к решению Совета Николаевского сельского поселения Щербиновского района</t>
  </si>
  <si>
    <t xml:space="preserve">бюджетных ассигнований по целевым статьям (муниципальным программам Николаевского сельского поселения Щербиновского района и непрограммным направлениям деятельности), группам видов расходов классификации расходов бюджетов на 2025 год
</t>
  </si>
  <si>
    <t xml:space="preserve">Муниципальная программа Николаевского сельского поселения Щербиновского района «Обеспечение деятельности администрации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</si>
  <si>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«Управление муниципальным имуществом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</si>
  <si>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«Развитие субъектов малого и среднего предпринимательства в Николаевском сельском поселении Щербиновского района» </t>
  </si>
  <si>
    <t xml:space="preserve">Муниципальная программа Николаевского сельского поселения Щербиновского района «Социальная поддержка граждан Николаевского сельского поселения Щербиновского района» </t>
  </si>
  <si>
    <t>Муниципальная программа Николаевского сельского поселения Щербиновского района «Развитие культуры в Николаевском сельском поселении Щербиновского района»</t>
  </si>
  <si>
    <t xml:space="preserve">Муниципальная программа Николаевского сельского поселения Щербиновского района «Развитие физической культуры и спорта в Николаевском сельском поселении Щербиновского района» </t>
  </si>
  <si>
    <t xml:space="preserve">Муниципальная программа Николаевского сельского поселения Щербиновского района «Молодежь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</si>
  <si>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«Противодействие коррупции на территории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</si>
  <si>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«Обеспечение безопасности населения на территории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</si>
  <si>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«Развитие дорожного хозяйства в Николаевском сельском поселении Щербиновского района» </t>
  </si>
  <si>
    <t xml:space="preserve">Муниципальная программа Николаевского сельского поселения Щербиновского района «Комплексное развитие жилищно-коммунального хозяйства, энергосбережение и повышение энергетической эффективности Николаевского сельского поселения Щербиновского района» </t>
  </si>
  <si>
    <t>Глава</t>
  </si>
  <si>
    <t>Николаевского сельского поселения</t>
  </si>
  <si>
    <t>Щербиновского района</t>
  </si>
  <si>
    <t>Л.Н. Мацкевич</t>
  </si>
  <si>
    <t>Предоставление субсидий бюджетным, автономным учреждениям и иным  некоммерческим организациям</t>
  </si>
  <si>
    <t>12 0 01 62980</t>
  </si>
  <si>
    <t>Дополнительная помощь местным бюджетам для решения социально значимых вопросов</t>
  </si>
  <si>
    <t>Подготовка, организация, проведение и оформление культурно-массовых мероприятий</t>
  </si>
  <si>
    <t xml:space="preserve">Реализация культурно-массовых мероприятий </t>
  </si>
  <si>
    <t>12 0 03 10290</t>
  </si>
  <si>
    <t>12 0 03 00000</t>
  </si>
  <si>
    <t xml:space="preserve">20 0 01 10460 </t>
  </si>
  <si>
    <t xml:space="preserve"> 20 0 02 10530</t>
  </si>
  <si>
    <t xml:space="preserve">«ПРИЛОЖЕНИЕ № 5
УТВЕРЖДЕНО
решением Совета
Николаевского сельского поселения
Щербиновского района
от 26.12.2024 № 1         </t>
  </si>
  <si>
    <t>12 0 01 10220</t>
  </si>
  <si>
    <t>Осуществление муниципальными учреждениями капитального и текущего ремонтов</t>
  </si>
  <si>
    <t>ПРИЛОЖЕНИЕ № 3</t>
  </si>
  <si>
    <t>Мероприятия в сфере коммунального хозяйства</t>
  </si>
  <si>
    <t>Реализация мероприятий в сфере коммунального хозяйства</t>
  </si>
  <si>
    <t>22 0 03 00000</t>
  </si>
  <si>
    <t>22 0 03 10570</t>
  </si>
  <si>
    <t xml:space="preserve"> </t>
  </si>
  <si>
    <t>от 22.07.2025 № 1</t>
  </si>
  <si>
    <t>(в редакции решения Совета Николаевского сельского поселения Щербиновского района                                                                                                                                    от 22.07.2025 №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</si>
</sst>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/>
    <xf numFmtId="0" fontId="4" fillId="2" borderId="0" xfId="0" applyFont="1" applyFill="1" applyAlignment="1">
      <alignment horizontal="distributed" vertical="top"/>
    </xf>
    <xf numFmtId="0" fontId="5" fillId="2" borderId="0" xfId="0" applyFont="1" applyFill="1"/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/>
    <xf numFmtId="4" fontId="3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vertical="top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/>
    </xf>
    <xf numFmtId="0" fontId="7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2" borderId="2" xfId="0" applyFont="1" applyFill="1" applyBorder="1"/>
    <xf numFmtId="4" fontId="1" fillId="2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0" fontId="1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top" wrapText="1"/>
    </xf>
    <xf numFmtId="2" fontId="5" fillId="2" borderId="0" xfId="0" applyNumberFormat="1" applyFont="1" applyFill="1" applyBorder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top"/>
    </xf>
    <xf numFmtId="0" fontId="1" fillId="2" borderId="5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/>
    </xf>
    <xf numFmtId="0" fontId="1" fillId="0" borderId="1" xfId="0" applyFont="1" applyBorder="1" applyAlignment="1">
      <alignment vertical="center" wrapText="1"/>
    </xf>
    <xf numFmtId="0" fontId="2" fillId="2" borderId="0" xfId="0" applyFont="1" applyFill="1" applyBorder="1"/>
    <xf numFmtId="0" fontId="8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4" fontId="1" fillId="2" borderId="0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4" fontId="1" fillId="2" borderId="0" xfId="0" applyNumberFormat="1" applyFont="1" applyFill="1"/>
    <xf numFmtId="4" fontId="5" fillId="2" borderId="0" xfId="0" applyNumberFormat="1" applyFont="1" applyFill="1"/>
    <xf numFmtId="4" fontId="2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5" fillId="2" borderId="0" xfId="0" applyFont="1" applyFill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/>
    </xf>
    <xf numFmtId="4" fontId="1" fillId="2" borderId="7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center" wrapText="1"/>
    </xf>
    <xf numFmtId="0" fontId="6" fillId="2" borderId="3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8"/>
  <sheetViews>
    <sheetView tabSelected="1" topLeftCell="A10" zoomScale="80" zoomScaleNormal="80" workbookViewId="0">
      <selection activeCell="H128" sqref="H128"/>
    </sheetView>
  </sheetViews>
  <sheetFormatPr defaultColWidth="9.109375" defaultRowHeight="18" x14ac:dyDescent="0.35"/>
  <cols>
    <col min="1" max="1" width="5" style="3" customWidth="1"/>
    <col min="2" max="2" width="60.44140625" style="3" customWidth="1"/>
    <col min="3" max="3" width="17.44140625" style="3" customWidth="1"/>
    <col min="4" max="4" width="6.109375" style="3" customWidth="1"/>
    <col min="5" max="5" width="18.109375" style="57" customWidth="1"/>
    <col min="6" max="6" width="0.109375" style="3" hidden="1" customWidth="1"/>
    <col min="7" max="7" width="9.109375" style="3"/>
    <col min="8" max="8" width="13.44140625" style="3" bestFit="1" customWidth="1"/>
    <col min="9" max="11" width="9.109375" style="3"/>
    <col min="12" max="12" width="25.5546875" style="3" customWidth="1"/>
    <col min="13" max="16384" width="9.109375" style="3"/>
  </cols>
  <sheetData>
    <row r="1" spans="1:13" ht="18" customHeight="1" x14ac:dyDescent="0.35">
      <c r="C1" s="79"/>
      <c r="D1" s="79"/>
      <c r="E1" s="79"/>
    </row>
    <row r="2" spans="1:13" ht="18" customHeight="1" x14ac:dyDescent="0.35">
      <c r="C2" s="94" t="s">
        <v>167</v>
      </c>
      <c r="D2" s="94"/>
      <c r="E2" s="94"/>
    </row>
    <row r="3" spans="1:13" ht="54" customHeight="1" x14ac:dyDescent="0.35">
      <c r="C3" s="95" t="s">
        <v>138</v>
      </c>
      <c r="D3" s="95"/>
      <c r="E3" s="95"/>
    </row>
    <row r="4" spans="1:13" ht="18" customHeight="1" x14ac:dyDescent="0.35">
      <c r="C4" s="95" t="s">
        <v>173</v>
      </c>
      <c r="D4" s="95"/>
      <c r="E4" s="95"/>
    </row>
    <row r="5" spans="1:13" ht="18" customHeight="1" x14ac:dyDescent="0.35">
      <c r="C5" s="1"/>
      <c r="D5" s="1"/>
      <c r="E5" s="67"/>
    </row>
    <row r="6" spans="1:13" ht="131.25" customHeight="1" x14ac:dyDescent="0.35">
      <c r="C6" s="80" t="s">
        <v>164</v>
      </c>
      <c r="D6" s="80"/>
      <c r="E6" s="80"/>
    </row>
    <row r="7" spans="1:13" ht="75.900000000000006" customHeight="1" x14ac:dyDescent="0.35">
      <c r="C7" s="80" t="s">
        <v>174</v>
      </c>
      <c r="D7" s="80"/>
      <c r="E7" s="80"/>
      <c r="I7" s="116"/>
      <c r="J7" s="116"/>
      <c r="K7" s="116"/>
    </row>
    <row r="8" spans="1:13" ht="18" customHeight="1" x14ac:dyDescent="0.35">
      <c r="C8" s="1"/>
      <c r="D8" s="1"/>
      <c r="E8" s="67"/>
      <c r="I8" s="116"/>
      <c r="J8" s="116"/>
      <c r="K8" s="116"/>
    </row>
    <row r="9" spans="1:13" ht="16.5" customHeight="1" x14ac:dyDescent="0.35">
      <c r="C9" s="2"/>
      <c r="D9" s="1"/>
      <c r="E9" s="67"/>
      <c r="I9" s="116"/>
      <c r="J9" s="116"/>
      <c r="K9" s="116"/>
    </row>
    <row r="10" spans="1:13" ht="36" customHeight="1" x14ac:dyDescent="0.35">
      <c r="B10" s="88" t="s">
        <v>118</v>
      </c>
      <c r="C10" s="88"/>
      <c r="D10" s="88"/>
      <c r="E10" s="88"/>
      <c r="I10" s="116"/>
      <c r="J10" s="116"/>
      <c r="K10" s="116"/>
    </row>
    <row r="11" spans="1:13" s="52" customFormat="1" ht="73.5" customHeight="1" x14ac:dyDescent="0.3">
      <c r="A11" s="4"/>
      <c r="B11" s="87" t="s">
        <v>139</v>
      </c>
      <c r="C11" s="87"/>
      <c r="D11" s="87"/>
      <c r="E11" s="87"/>
      <c r="F11" s="87"/>
      <c r="I11" s="116"/>
      <c r="J11" s="116"/>
      <c r="K11" s="116"/>
    </row>
    <row r="12" spans="1:13" s="53" customFormat="1" ht="15.6" customHeight="1" x14ac:dyDescent="0.35">
      <c r="A12" s="109" t="s">
        <v>75</v>
      </c>
      <c r="B12" s="85" t="s">
        <v>0</v>
      </c>
      <c r="C12" s="85" t="s">
        <v>1</v>
      </c>
      <c r="D12" s="85" t="s">
        <v>2</v>
      </c>
      <c r="E12" s="86" t="s">
        <v>76</v>
      </c>
      <c r="F12" s="5"/>
      <c r="H12" s="54"/>
      <c r="I12" s="116"/>
      <c r="J12" s="116"/>
      <c r="K12" s="116"/>
      <c r="L12" s="54"/>
    </row>
    <row r="13" spans="1:13" s="53" customFormat="1" x14ac:dyDescent="0.35">
      <c r="A13" s="110"/>
      <c r="B13" s="85"/>
      <c r="C13" s="85"/>
      <c r="D13" s="85"/>
      <c r="E13" s="86"/>
      <c r="F13" s="5"/>
      <c r="H13" s="54"/>
      <c r="I13" s="54"/>
      <c r="J13" s="54"/>
      <c r="K13" s="54"/>
      <c r="L13" s="54"/>
    </row>
    <row r="14" spans="1:13" s="53" customFormat="1" x14ac:dyDescent="0.35">
      <c r="A14" s="6">
        <v>1</v>
      </c>
      <c r="B14" s="7">
        <v>2</v>
      </c>
      <c r="C14" s="7">
        <v>3</v>
      </c>
      <c r="D14" s="7">
        <v>4</v>
      </c>
      <c r="E14" s="8">
        <v>5</v>
      </c>
      <c r="F14" s="5"/>
      <c r="H14" s="54"/>
      <c r="I14" s="54"/>
      <c r="J14" s="54"/>
      <c r="K14" s="54"/>
      <c r="L14" s="54"/>
    </row>
    <row r="15" spans="1:13" s="53" customFormat="1" ht="34.5" customHeight="1" x14ac:dyDescent="0.35">
      <c r="A15" s="9"/>
      <c r="B15" s="10" t="s">
        <v>82</v>
      </c>
      <c r="C15" s="11"/>
      <c r="D15" s="11"/>
      <c r="E15" s="12">
        <f>_GoBack+E35+E39+E43+E47+E62+E66+E70+E75+E82+E92+E103+E107+E126+E133+E137</f>
        <v>15868631.109999999</v>
      </c>
      <c r="F15" s="5"/>
      <c r="G15" s="55"/>
    </row>
    <row r="16" spans="1:13" s="53" customFormat="1" ht="87" customHeight="1" x14ac:dyDescent="0.35">
      <c r="A16" s="13">
        <v>1</v>
      </c>
      <c r="B16" s="66" t="s">
        <v>140</v>
      </c>
      <c r="C16" s="15" t="s">
        <v>30</v>
      </c>
      <c r="D16" s="16"/>
      <c r="E16" s="17">
        <f>E17+E23+E25+E31</f>
        <v>4846341.42</v>
      </c>
      <c r="F16" s="5"/>
      <c r="G16" s="117"/>
      <c r="H16" s="117"/>
      <c r="I16" s="117"/>
      <c r="J16" s="117"/>
      <c r="K16" s="117"/>
      <c r="L16" s="117"/>
      <c r="M16" s="117"/>
    </row>
    <row r="17" spans="1:12" s="53" customFormat="1" ht="36" x14ac:dyDescent="0.35">
      <c r="A17" s="18"/>
      <c r="B17" s="19" t="s">
        <v>119</v>
      </c>
      <c r="C17" s="20" t="s">
        <v>122</v>
      </c>
      <c r="D17" s="21"/>
      <c r="E17" s="63">
        <f>E18</f>
        <v>286081.96999999997</v>
      </c>
      <c r="F17" s="5"/>
      <c r="L17" s="55"/>
    </row>
    <row r="18" spans="1:12" s="53" customFormat="1" ht="36" x14ac:dyDescent="0.35">
      <c r="A18" s="18"/>
      <c r="B18" s="19" t="s">
        <v>120</v>
      </c>
      <c r="C18" s="20" t="s">
        <v>123</v>
      </c>
      <c r="D18" s="21"/>
      <c r="E18" s="63">
        <f>E19+E21</f>
        <v>286081.96999999997</v>
      </c>
      <c r="F18" s="5"/>
      <c r="L18" s="55"/>
    </row>
    <row r="19" spans="1:12" s="53" customFormat="1" ht="19.5" customHeight="1" x14ac:dyDescent="0.35">
      <c r="A19" s="107"/>
      <c r="B19" s="108" t="s">
        <v>121</v>
      </c>
      <c r="C19" s="89" t="s">
        <v>123</v>
      </c>
      <c r="D19" s="90">
        <v>200</v>
      </c>
      <c r="E19" s="91">
        <v>280000</v>
      </c>
      <c r="F19" s="5"/>
      <c r="L19" s="55"/>
    </row>
    <row r="20" spans="1:12" s="53" customFormat="1" x14ac:dyDescent="0.35">
      <c r="A20" s="107"/>
      <c r="B20" s="108"/>
      <c r="C20" s="89"/>
      <c r="D20" s="90"/>
      <c r="E20" s="92"/>
      <c r="F20" s="5"/>
      <c r="L20" s="55"/>
    </row>
    <row r="21" spans="1:12" s="53" customFormat="1" x14ac:dyDescent="0.35">
      <c r="A21" s="22"/>
      <c r="B21" s="108" t="s">
        <v>133</v>
      </c>
      <c r="C21" s="89" t="s">
        <v>134</v>
      </c>
      <c r="D21" s="90">
        <v>200</v>
      </c>
      <c r="E21" s="91">
        <v>6081.97</v>
      </c>
      <c r="F21" s="5"/>
      <c r="L21" s="55"/>
    </row>
    <row r="22" spans="1:12" s="53" customFormat="1" ht="36.6" customHeight="1" x14ac:dyDescent="0.35">
      <c r="A22" s="22"/>
      <c r="B22" s="108"/>
      <c r="C22" s="89"/>
      <c r="D22" s="90"/>
      <c r="E22" s="92"/>
      <c r="F22" s="5"/>
      <c r="L22" s="55"/>
    </row>
    <row r="23" spans="1:12" s="53" customFormat="1" ht="54" x14ac:dyDescent="0.35">
      <c r="A23" s="22"/>
      <c r="B23" s="23" t="s">
        <v>124</v>
      </c>
      <c r="C23" s="24" t="s">
        <v>125</v>
      </c>
      <c r="D23" s="25"/>
      <c r="E23" s="63">
        <f>E24</f>
        <v>137800</v>
      </c>
      <c r="F23" s="5"/>
      <c r="L23" s="55"/>
    </row>
    <row r="24" spans="1:12" s="53" customFormat="1" ht="36" x14ac:dyDescent="0.35">
      <c r="A24" s="22"/>
      <c r="B24" s="23" t="s">
        <v>121</v>
      </c>
      <c r="C24" s="24" t="s">
        <v>125</v>
      </c>
      <c r="D24" s="25">
        <v>200</v>
      </c>
      <c r="E24" s="63">
        <v>137800</v>
      </c>
      <c r="F24" s="5"/>
      <c r="L24" s="55"/>
    </row>
    <row r="25" spans="1:12" s="53" customFormat="1" ht="54" x14ac:dyDescent="0.35">
      <c r="A25" s="26"/>
      <c r="B25" s="23" t="s">
        <v>91</v>
      </c>
      <c r="C25" s="24" t="s">
        <v>126</v>
      </c>
      <c r="D25" s="20"/>
      <c r="E25" s="63">
        <f>E26</f>
        <v>4150500.4499999997</v>
      </c>
      <c r="F25" s="5"/>
    </row>
    <row r="26" spans="1:12" s="53" customFormat="1" ht="36" x14ac:dyDescent="0.35">
      <c r="A26" s="26"/>
      <c r="B26" s="23" t="s">
        <v>3</v>
      </c>
      <c r="C26" s="24" t="s">
        <v>127</v>
      </c>
      <c r="D26" s="20"/>
      <c r="E26" s="63">
        <f>E27+E28+E30+E29</f>
        <v>4150500.4499999997</v>
      </c>
      <c r="F26" s="5"/>
    </row>
    <row r="27" spans="1:12" s="53" customFormat="1" ht="90" x14ac:dyDescent="0.35">
      <c r="A27" s="26"/>
      <c r="B27" s="23" t="s">
        <v>4</v>
      </c>
      <c r="C27" s="24" t="s">
        <v>127</v>
      </c>
      <c r="D27" s="20">
        <v>100</v>
      </c>
      <c r="E27" s="27">
        <v>3993528.07</v>
      </c>
      <c r="F27" s="5"/>
    </row>
    <row r="28" spans="1:12" s="53" customFormat="1" ht="36" x14ac:dyDescent="0.35">
      <c r="A28" s="28"/>
      <c r="B28" s="29" t="s">
        <v>5</v>
      </c>
      <c r="C28" s="20" t="s">
        <v>31</v>
      </c>
      <c r="D28" s="20">
        <v>200</v>
      </c>
      <c r="E28" s="27">
        <v>129424.85</v>
      </c>
      <c r="F28" s="5"/>
    </row>
    <row r="29" spans="1:12" s="53" customFormat="1" ht="53.4" customHeight="1" x14ac:dyDescent="0.35">
      <c r="A29" s="28"/>
      <c r="B29" s="29" t="s">
        <v>131</v>
      </c>
      <c r="C29" s="20" t="s">
        <v>132</v>
      </c>
      <c r="D29" s="20">
        <v>200</v>
      </c>
      <c r="E29" s="27">
        <v>12547.53</v>
      </c>
      <c r="F29" s="5"/>
    </row>
    <row r="30" spans="1:12" s="53" customFormat="1" ht="20.399999999999999" customHeight="1" x14ac:dyDescent="0.35">
      <c r="A30" s="26"/>
      <c r="B30" s="29" t="s">
        <v>6</v>
      </c>
      <c r="C30" s="20" t="s">
        <v>31</v>
      </c>
      <c r="D30" s="20">
        <v>800</v>
      </c>
      <c r="E30" s="27">
        <v>15000</v>
      </c>
      <c r="F30" s="5"/>
    </row>
    <row r="31" spans="1:12" s="5" customFormat="1" ht="36" x14ac:dyDescent="0.35">
      <c r="A31" s="30"/>
      <c r="B31" s="29" t="s">
        <v>96</v>
      </c>
      <c r="C31" s="20" t="s">
        <v>46</v>
      </c>
      <c r="D31" s="20"/>
      <c r="E31" s="63">
        <f>E32</f>
        <v>271959</v>
      </c>
    </row>
    <row r="32" spans="1:12" s="5" customFormat="1" ht="36" x14ac:dyDescent="0.35">
      <c r="A32" s="30"/>
      <c r="B32" s="29" t="s">
        <v>15</v>
      </c>
      <c r="C32" s="20" t="s">
        <v>47</v>
      </c>
      <c r="D32" s="20"/>
      <c r="E32" s="63">
        <f>E33+E34</f>
        <v>271959</v>
      </c>
    </row>
    <row r="33" spans="1:8" s="5" customFormat="1" ht="36" x14ac:dyDescent="0.35">
      <c r="A33" s="30"/>
      <c r="B33" s="31" t="s">
        <v>5</v>
      </c>
      <c r="C33" s="20" t="s">
        <v>47</v>
      </c>
      <c r="D33" s="32">
        <v>200</v>
      </c>
      <c r="E33" s="27">
        <v>247959</v>
      </c>
    </row>
    <row r="34" spans="1:8" s="5" customFormat="1" ht="33.6" customHeight="1" x14ac:dyDescent="0.35">
      <c r="A34" s="30"/>
      <c r="B34" s="31" t="s">
        <v>80</v>
      </c>
      <c r="C34" s="20" t="s">
        <v>47</v>
      </c>
      <c r="D34" s="32">
        <v>300</v>
      </c>
      <c r="E34" s="27">
        <v>24000</v>
      </c>
    </row>
    <row r="35" spans="1:8" s="5" customFormat="1" ht="91.5" customHeight="1" x14ac:dyDescent="0.35">
      <c r="A35" s="13">
        <v>2</v>
      </c>
      <c r="B35" s="66" t="s">
        <v>141</v>
      </c>
      <c r="C35" s="15" t="s">
        <v>48</v>
      </c>
      <c r="D35" s="15"/>
      <c r="E35" s="17">
        <f>E36</f>
        <v>239041</v>
      </c>
    </row>
    <row r="36" spans="1:8" s="5" customFormat="1" ht="20.399999999999999" customHeight="1" x14ac:dyDescent="0.35">
      <c r="A36" s="30"/>
      <c r="B36" s="29" t="s">
        <v>92</v>
      </c>
      <c r="C36" s="20" t="s">
        <v>49</v>
      </c>
      <c r="D36" s="20"/>
      <c r="E36" s="63">
        <f>E37</f>
        <v>239041</v>
      </c>
    </row>
    <row r="37" spans="1:8" s="5" customFormat="1" ht="36" x14ac:dyDescent="0.35">
      <c r="A37" s="30"/>
      <c r="B37" s="29" t="s">
        <v>97</v>
      </c>
      <c r="C37" s="20" t="s">
        <v>50</v>
      </c>
      <c r="D37" s="20"/>
      <c r="E37" s="63">
        <f>E38</f>
        <v>239041</v>
      </c>
    </row>
    <row r="38" spans="1:8" s="5" customFormat="1" ht="36" x14ac:dyDescent="0.35">
      <c r="A38" s="30"/>
      <c r="B38" s="74" t="s">
        <v>5</v>
      </c>
      <c r="C38" s="73" t="s">
        <v>50</v>
      </c>
      <c r="D38" s="73">
        <v>200</v>
      </c>
      <c r="E38" s="27">
        <v>239041</v>
      </c>
      <c r="G38" s="69"/>
      <c r="H38" s="69"/>
    </row>
    <row r="39" spans="1:8" s="5" customFormat="1" ht="87" x14ac:dyDescent="0.35">
      <c r="A39" s="13">
        <v>3</v>
      </c>
      <c r="B39" s="66" t="s">
        <v>142</v>
      </c>
      <c r="C39" s="15" t="s">
        <v>60</v>
      </c>
      <c r="D39" s="15"/>
      <c r="E39" s="17">
        <f>E40</f>
        <v>1500</v>
      </c>
    </row>
    <row r="40" spans="1:8" s="5" customFormat="1" ht="36" x14ac:dyDescent="0.35">
      <c r="A40" s="13"/>
      <c r="B40" s="29" t="s">
        <v>22</v>
      </c>
      <c r="C40" s="20" t="s">
        <v>61</v>
      </c>
      <c r="D40" s="20"/>
      <c r="E40" s="63">
        <f>E41</f>
        <v>1500</v>
      </c>
    </row>
    <row r="41" spans="1:8" s="5" customFormat="1" ht="36" x14ac:dyDescent="0.35">
      <c r="A41" s="13"/>
      <c r="B41" s="29" t="s">
        <v>23</v>
      </c>
      <c r="C41" s="20" t="s">
        <v>62</v>
      </c>
      <c r="D41" s="20"/>
      <c r="E41" s="63">
        <f>E42</f>
        <v>1500</v>
      </c>
    </row>
    <row r="42" spans="1:8" s="5" customFormat="1" ht="36" x14ac:dyDescent="0.35">
      <c r="A42" s="13"/>
      <c r="B42" s="29" t="s">
        <v>5</v>
      </c>
      <c r="C42" s="20" t="s">
        <v>62</v>
      </c>
      <c r="D42" s="20">
        <v>200</v>
      </c>
      <c r="E42" s="63">
        <v>1500</v>
      </c>
    </row>
    <row r="43" spans="1:8" s="5" customFormat="1" ht="84.6" customHeight="1" x14ac:dyDescent="0.35">
      <c r="A43" s="13">
        <v>4</v>
      </c>
      <c r="B43" s="66" t="s">
        <v>143</v>
      </c>
      <c r="C43" s="15" t="s">
        <v>77</v>
      </c>
      <c r="D43" s="15"/>
      <c r="E43" s="17">
        <f>E44</f>
        <v>341572.8</v>
      </c>
    </row>
    <row r="44" spans="1:8" s="5" customFormat="1" ht="36" x14ac:dyDescent="0.35">
      <c r="A44" s="13"/>
      <c r="B44" s="29" t="s">
        <v>93</v>
      </c>
      <c r="C44" s="20" t="s">
        <v>78</v>
      </c>
      <c r="D44" s="20"/>
      <c r="E44" s="63">
        <f>E45</f>
        <v>341572.8</v>
      </c>
    </row>
    <row r="45" spans="1:8" s="5" customFormat="1" ht="72" x14ac:dyDescent="0.35">
      <c r="A45" s="13"/>
      <c r="B45" s="29" t="s">
        <v>83</v>
      </c>
      <c r="C45" s="20" t="s">
        <v>79</v>
      </c>
      <c r="D45" s="20"/>
      <c r="E45" s="63">
        <f>E46</f>
        <v>341572.8</v>
      </c>
    </row>
    <row r="46" spans="1:8" s="5" customFormat="1" ht="31.35" customHeight="1" x14ac:dyDescent="0.35">
      <c r="A46" s="13"/>
      <c r="B46" s="71" t="s">
        <v>80</v>
      </c>
      <c r="C46" s="70" t="s">
        <v>79</v>
      </c>
      <c r="D46" s="70">
        <v>300</v>
      </c>
      <c r="E46" s="72">
        <v>341572.8</v>
      </c>
    </row>
    <row r="47" spans="1:8" s="5" customFormat="1" ht="69.599999999999994" x14ac:dyDescent="0.35">
      <c r="A47" s="13">
        <v>5</v>
      </c>
      <c r="B47" s="66" t="s">
        <v>144</v>
      </c>
      <c r="C47" s="15" t="s">
        <v>69</v>
      </c>
      <c r="D47" s="15"/>
      <c r="E47" s="17">
        <f>E48+E59</f>
        <v>6534120.5499999998</v>
      </c>
    </row>
    <row r="48" spans="1:8" s="5" customFormat="1" ht="36" x14ac:dyDescent="0.35">
      <c r="A48" s="13"/>
      <c r="B48" s="29" t="s">
        <v>94</v>
      </c>
      <c r="C48" s="20" t="s">
        <v>70</v>
      </c>
      <c r="D48" s="20"/>
      <c r="E48" s="63">
        <f>E49+E57+E55</f>
        <v>6484120.5499999998</v>
      </c>
    </row>
    <row r="49" spans="1:6" s="5" customFormat="1" ht="36" x14ac:dyDescent="0.35">
      <c r="A49" s="13"/>
      <c r="B49" s="29" t="s">
        <v>26</v>
      </c>
      <c r="C49" s="20" t="s">
        <v>71</v>
      </c>
      <c r="D49" s="20"/>
      <c r="E49" s="63">
        <f>E50+E51+E54+E52+E53</f>
        <v>3684120.55</v>
      </c>
    </row>
    <row r="50" spans="1:6" s="53" customFormat="1" ht="90" x14ac:dyDescent="0.35">
      <c r="A50" s="13"/>
      <c r="B50" s="74" t="s">
        <v>4</v>
      </c>
      <c r="C50" s="73" t="s">
        <v>71</v>
      </c>
      <c r="D50" s="73">
        <v>100</v>
      </c>
      <c r="E50" s="27">
        <v>663208</v>
      </c>
      <c r="F50" s="5"/>
    </row>
    <row r="51" spans="1:6" s="53" customFormat="1" ht="36" x14ac:dyDescent="0.35">
      <c r="A51" s="13"/>
      <c r="B51" s="77" t="s">
        <v>5</v>
      </c>
      <c r="C51" s="76" t="s">
        <v>71</v>
      </c>
      <c r="D51" s="76">
        <v>200</v>
      </c>
      <c r="E51" s="27">
        <v>125000</v>
      </c>
      <c r="F51" s="5"/>
    </row>
    <row r="52" spans="1:6" s="53" customFormat="1" ht="54" customHeight="1" x14ac:dyDescent="0.35">
      <c r="A52" s="13"/>
      <c r="B52" s="29" t="s">
        <v>131</v>
      </c>
      <c r="C52" s="20" t="s">
        <v>136</v>
      </c>
      <c r="D52" s="20">
        <v>200</v>
      </c>
      <c r="E52" s="27">
        <v>2490.65</v>
      </c>
      <c r="F52" s="5"/>
    </row>
    <row r="53" spans="1:6" s="53" customFormat="1" ht="53.4" customHeight="1" x14ac:dyDescent="0.35">
      <c r="A53" s="13"/>
      <c r="B53" s="74" t="s">
        <v>155</v>
      </c>
      <c r="C53" s="73" t="s">
        <v>71</v>
      </c>
      <c r="D53" s="73">
        <v>600</v>
      </c>
      <c r="E53" s="27">
        <v>2892421.9</v>
      </c>
      <c r="F53" s="5"/>
    </row>
    <row r="54" spans="1:6" s="53" customFormat="1" ht="23.4" customHeight="1" x14ac:dyDescent="0.35">
      <c r="A54" s="13"/>
      <c r="B54" s="29" t="s">
        <v>6</v>
      </c>
      <c r="C54" s="20" t="s">
        <v>71</v>
      </c>
      <c r="D54" s="20">
        <v>800</v>
      </c>
      <c r="E54" s="27">
        <v>1000</v>
      </c>
      <c r="F54" s="5"/>
    </row>
    <row r="55" spans="1:6" s="53" customFormat="1" ht="39" customHeight="1" x14ac:dyDescent="0.35">
      <c r="A55" s="13"/>
      <c r="B55" s="71" t="s">
        <v>166</v>
      </c>
      <c r="C55" s="70" t="s">
        <v>165</v>
      </c>
      <c r="D55" s="70"/>
      <c r="E55" s="27">
        <f>E56</f>
        <v>600000</v>
      </c>
      <c r="F55" s="5"/>
    </row>
    <row r="56" spans="1:6" s="53" customFormat="1" ht="54.6" customHeight="1" x14ac:dyDescent="0.35">
      <c r="A56" s="13"/>
      <c r="B56" s="71" t="s">
        <v>155</v>
      </c>
      <c r="C56" s="70" t="s">
        <v>165</v>
      </c>
      <c r="D56" s="70">
        <v>600</v>
      </c>
      <c r="E56" s="27">
        <v>600000</v>
      </c>
      <c r="F56" s="5"/>
    </row>
    <row r="57" spans="1:6" s="5" customFormat="1" ht="36" x14ac:dyDescent="0.35">
      <c r="A57" s="13"/>
      <c r="B57" s="33" t="s">
        <v>157</v>
      </c>
      <c r="C57" s="61" t="s">
        <v>156</v>
      </c>
      <c r="D57" s="20"/>
      <c r="E57" s="63">
        <f>E58</f>
        <v>2200000</v>
      </c>
    </row>
    <row r="58" spans="1:6" s="5" customFormat="1" ht="36" x14ac:dyDescent="0.35">
      <c r="A58" s="13"/>
      <c r="B58" s="29" t="s">
        <v>5</v>
      </c>
      <c r="C58" s="61" t="s">
        <v>156</v>
      </c>
      <c r="D58" s="20">
        <v>200</v>
      </c>
      <c r="E58" s="63">
        <v>2200000</v>
      </c>
    </row>
    <row r="59" spans="1:6" s="5" customFormat="1" ht="36" x14ac:dyDescent="0.35">
      <c r="A59" s="13"/>
      <c r="B59" s="64" t="s">
        <v>158</v>
      </c>
      <c r="C59" s="61" t="s">
        <v>161</v>
      </c>
      <c r="D59" s="61"/>
      <c r="E59" s="63">
        <f>E60</f>
        <v>50000</v>
      </c>
    </row>
    <row r="60" spans="1:6" s="5" customFormat="1" x14ac:dyDescent="0.35">
      <c r="A60" s="13"/>
      <c r="B60" s="64" t="s">
        <v>159</v>
      </c>
      <c r="C60" s="61" t="s">
        <v>160</v>
      </c>
      <c r="D60" s="61"/>
      <c r="E60" s="63">
        <f>E61</f>
        <v>50000</v>
      </c>
    </row>
    <row r="61" spans="1:6" s="5" customFormat="1" ht="36" x14ac:dyDescent="0.35">
      <c r="A61" s="13"/>
      <c r="B61" s="71" t="s">
        <v>130</v>
      </c>
      <c r="C61" s="70" t="s">
        <v>160</v>
      </c>
      <c r="D61" s="70">
        <v>200</v>
      </c>
      <c r="E61" s="72">
        <v>50000</v>
      </c>
    </row>
    <row r="62" spans="1:6" s="5" customFormat="1" ht="88.5" customHeight="1" x14ac:dyDescent="0.35">
      <c r="A62" s="13">
        <v>6</v>
      </c>
      <c r="B62" s="66" t="s">
        <v>145</v>
      </c>
      <c r="C62" s="15" t="s">
        <v>72</v>
      </c>
      <c r="D62" s="15"/>
      <c r="E62" s="17">
        <f>E63</f>
        <v>10000</v>
      </c>
    </row>
    <row r="63" spans="1:6" s="5" customFormat="1" ht="54" x14ac:dyDescent="0.35">
      <c r="A63" s="30"/>
      <c r="B63" s="29" t="s">
        <v>98</v>
      </c>
      <c r="C63" s="20" t="s">
        <v>73</v>
      </c>
      <c r="D63" s="20"/>
      <c r="E63" s="63">
        <f>E64</f>
        <v>10000</v>
      </c>
      <c r="F63" s="34">
        <f>F64</f>
        <v>0</v>
      </c>
    </row>
    <row r="64" spans="1:6" s="5" customFormat="1" ht="36" x14ac:dyDescent="0.35">
      <c r="A64" s="30"/>
      <c r="B64" s="29" t="s">
        <v>99</v>
      </c>
      <c r="C64" s="20" t="s">
        <v>74</v>
      </c>
      <c r="D64" s="20"/>
      <c r="E64" s="63">
        <f>E65</f>
        <v>10000</v>
      </c>
    </row>
    <row r="65" spans="1:6" s="5" customFormat="1" ht="36" x14ac:dyDescent="0.35">
      <c r="A65" s="30"/>
      <c r="B65" s="29" t="s">
        <v>5</v>
      </c>
      <c r="C65" s="20" t="s">
        <v>74</v>
      </c>
      <c r="D65" s="20">
        <v>200</v>
      </c>
      <c r="E65" s="27">
        <v>10000</v>
      </c>
    </row>
    <row r="66" spans="1:6" s="5" customFormat="1" ht="69.599999999999994" x14ac:dyDescent="0.35">
      <c r="A66" s="13">
        <v>7</v>
      </c>
      <c r="B66" s="66" t="s">
        <v>146</v>
      </c>
      <c r="C66" s="15" t="s">
        <v>68</v>
      </c>
      <c r="D66" s="15"/>
      <c r="E66" s="17">
        <f>E67</f>
        <v>16000</v>
      </c>
    </row>
    <row r="67" spans="1:6" s="5" customFormat="1" ht="54" x14ac:dyDescent="0.35">
      <c r="A67" s="30"/>
      <c r="B67" s="29" t="s">
        <v>25</v>
      </c>
      <c r="C67" s="20" t="s">
        <v>89</v>
      </c>
      <c r="D67" s="20"/>
      <c r="E67" s="63">
        <f>E68</f>
        <v>16000</v>
      </c>
    </row>
    <row r="68" spans="1:6" s="5" customFormat="1" ht="37.200000000000003" customHeight="1" x14ac:dyDescent="0.35">
      <c r="A68" s="30"/>
      <c r="B68" s="29" t="s">
        <v>81</v>
      </c>
      <c r="C68" s="20" t="s">
        <v>90</v>
      </c>
      <c r="D68" s="20"/>
      <c r="E68" s="63">
        <f>E69</f>
        <v>16000</v>
      </c>
    </row>
    <row r="69" spans="1:6" s="5" customFormat="1" ht="36.6" thickBot="1" x14ac:dyDescent="0.4">
      <c r="A69" s="30"/>
      <c r="B69" s="29" t="s">
        <v>5</v>
      </c>
      <c r="C69" s="20" t="s">
        <v>90</v>
      </c>
      <c r="D69" s="20">
        <v>200</v>
      </c>
      <c r="E69" s="27">
        <v>16000</v>
      </c>
    </row>
    <row r="70" spans="1:6" s="5" customFormat="1" ht="90.6" customHeight="1" thickBot="1" x14ac:dyDescent="0.4">
      <c r="A70" s="13">
        <v>8</v>
      </c>
      <c r="B70" s="66" t="s">
        <v>147</v>
      </c>
      <c r="C70" s="15" t="s">
        <v>51</v>
      </c>
      <c r="D70" s="15"/>
      <c r="E70" s="17">
        <f>E71</f>
        <v>1500</v>
      </c>
      <c r="F70" s="35">
        <f>F71</f>
        <v>0</v>
      </c>
    </row>
    <row r="71" spans="1:6" s="5" customFormat="1" x14ac:dyDescent="0.35">
      <c r="A71" s="111"/>
      <c r="B71" s="97" t="s">
        <v>16</v>
      </c>
      <c r="C71" s="84" t="s">
        <v>52</v>
      </c>
      <c r="D71" s="84"/>
      <c r="E71" s="91">
        <f>E73</f>
        <v>1500</v>
      </c>
    </row>
    <row r="72" spans="1:6" s="5" customFormat="1" ht="8.25" customHeight="1" x14ac:dyDescent="0.35">
      <c r="A72" s="112"/>
      <c r="B72" s="97"/>
      <c r="C72" s="84"/>
      <c r="D72" s="84"/>
      <c r="E72" s="92"/>
    </row>
    <row r="73" spans="1:6" s="5" customFormat="1" ht="36" x14ac:dyDescent="0.35">
      <c r="A73" s="13"/>
      <c r="B73" s="29" t="s">
        <v>84</v>
      </c>
      <c r="C73" s="20" t="s">
        <v>53</v>
      </c>
      <c r="D73" s="20"/>
      <c r="E73" s="63">
        <f>E74</f>
        <v>1500</v>
      </c>
    </row>
    <row r="74" spans="1:6" s="5" customFormat="1" ht="36" x14ac:dyDescent="0.35">
      <c r="A74" s="13"/>
      <c r="B74" s="29" t="s">
        <v>5</v>
      </c>
      <c r="C74" s="20" t="s">
        <v>53</v>
      </c>
      <c r="D74" s="20">
        <v>200</v>
      </c>
      <c r="E74" s="63">
        <v>1500</v>
      </c>
    </row>
    <row r="75" spans="1:6" s="5" customFormat="1" ht="90" customHeight="1" x14ac:dyDescent="0.35">
      <c r="A75" s="13">
        <v>9</v>
      </c>
      <c r="B75" s="66" t="s">
        <v>148</v>
      </c>
      <c r="C75" s="15" t="s">
        <v>56</v>
      </c>
      <c r="D75" s="36"/>
      <c r="E75" s="17">
        <f>E76+E79</f>
        <v>63560</v>
      </c>
    </row>
    <row r="76" spans="1:6" s="5" customFormat="1" ht="25.5" customHeight="1" x14ac:dyDescent="0.35">
      <c r="A76" s="30"/>
      <c r="B76" s="23" t="s">
        <v>128</v>
      </c>
      <c r="C76" s="20" t="s">
        <v>108</v>
      </c>
      <c r="D76" s="20"/>
      <c r="E76" s="63">
        <f>E77</f>
        <v>50000</v>
      </c>
    </row>
    <row r="77" spans="1:6" s="5" customFormat="1" ht="24" customHeight="1" x14ac:dyDescent="0.35">
      <c r="A77" s="30"/>
      <c r="B77" s="23" t="s">
        <v>109</v>
      </c>
      <c r="C77" s="20" t="s">
        <v>107</v>
      </c>
      <c r="D77" s="20"/>
      <c r="E77" s="63">
        <f>E78</f>
        <v>50000</v>
      </c>
    </row>
    <row r="78" spans="1:6" s="5" customFormat="1" ht="36" x14ac:dyDescent="0.35">
      <c r="A78" s="30"/>
      <c r="B78" s="29" t="s">
        <v>5</v>
      </c>
      <c r="C78" s="20" t="s">
        <v>107</v>
      </c>
      <c r="D78" s="20">
        <v>200</v>
      </c>
      <c r="E78" s="27">
        <v>50000</v>
      </c>
    </row>
    <row r="79" spans="1:6" s="5" customFormat="1" ht="36" x14ac:dyDescent="0.35">
      <c r="A79" s="37"/>
      <c r="B79" s="23" t="s">
        <v>110</v>
      </c>
      <c r="C79" s="20" t="s">
        <v>112</v>
      </c>
      <c r="D79" s="20"/>
      <c r="E79" s="59">
        <f>E80</f>
        <v>13560</v>
      </c>
    </row>
    <row r="80" spans="1:6" s="5" customFormat="1" ht="54" x14ac:dyDescent="0.35">
      <c r="A80" s="37"/>
      <c r="B80" s="23" t="s">
        <v>111</v>
      </c>
      <c r="C80" s="20" t="s">
        <v>113</v>
      </c>
      <c r="D80" s="20"/>
      <c r="E80" s="59">
        <f>E81</f>
        <v>13560</v>
      </c>
    </row>
    <row r="81" spans="1:8" s="5" customFormat="1" ht="39.6" customHeight="1" x14ac:dyDescent="0.35">
      <c r="A81" s="37"/>
      <c r="B81" s="23" t="s">
        <v>80</v>
      </c>
      <c r="C81" s="20" t="s">
        <v>113</v>
      </c>
      <c r="D81" s="20">
        <v>300</v>
      </c>
      <c r="E81" s="59">
        <v>13560</v>
      </c>
    </row>
    <row r="82" spans="1:8" s="5" customFormat="1" x14ac:dyDescent="0.35">
      <c r="A82" s="111">
        <v>10</v>
      </c>
      <c r="B82" s="105" t="s">
        <v>149</v>
      </c>
      <c r="C82" s="93" t="s">
        <v>57</v>
      </c>
      <c r="D82" s="93"/>
      <c r="E82" s="81">
        <f>E86+E89</f>
        <v>1156916.27</v>
      </c>
    </row>
    <row r="83" spans="1:8" s="5" customFormat="1" x14ac:dyDescent="0.35">
      <c r="A83" s="114"/>
      <c r="B83" s="105"/>
      <c r="C83" s="93"/>
      <c r="D83" s="93"/>
      <c r="E83" s="82"/>
    </row>
    <row r="84" spans="1:8" s="5" customFormat="1" x14ac:dyDescent="0.35">
      <c r="A84" s="114"/>
      <c r="B84" s="105"/>
      <c r="C84" s="93"/>
      <c r="D84" s="93"/>
      <c r="E84" s="82"/>
    </row>
    <row r="85" spans="1:8" s="5" customFormat="1" ht="28.65" customHeight="1" x14ac:dyDescent="0.35">
      <c r="A85" s="112"/>
      <c r="B85" s="105"/>
      <c r="C85" s="93"/>
      <c r="D85" s="93"/>
      <c r="E85" s="83"/>
    </row>
    <row r="86" spans="1:8" s="5" customFormat="1" ht="23.1" customHeight="1" x14ac:dyDescent="0.35">
      <c r="A86" s="30"/>
      <c r="B86" s="29" t="s">
        <v>18</v>
      </c>
      <c r="C86" s="20" t="s">
        <v>58</v>
      </c>
      <c r="D86" s="20"/>
      <c r="E86" s="63">
        <f>E87</f>
        <v>956916.27</v>
      </c>
    </row>
    <row r="87" spans="1:8" s="5" customFormat="1" ht="72" x14ac:dyDescent="0.35">
      <c r="A87" s="30"/>
      <c r="B87" s="29" t="s">
        <v>19</v>
      </c>
      <c r="C87" s="65" t="s">
        <v>162</v>
      </c>
      <c r="D87" s="29"/>
      <c r="E87" s="63">
        <f>E88</f>
        <v>956916.27</v>
      </c>
    </row>
    <row r="88" spans="1:8" s="5" customFormat="1" ht="36" x14ac:dyDescent="0.35">
      <c r="A88" s="18"/>
      <c r="B88" s="38" t="s">
        <v>17</v>
      </c>
      <c r="C88" s="62" t="s">
        <v>162</v>
      </c>
      <c r="D88" s="6">
        <v>200</v>
      </c>
      <c r="E88" s="39">
        <v>956916.27</v>
      </c>
    </row>
    <row r="89" spans="1:8" s="5" customFormat="1" ht="21" customHeight="1" x14ac:dyDescent="0.35">
      <c r="A89" s="18"/>
      <c r="B89" s="38" t="s">
        <v>20</v>
      </c>
      <c r="C89" s="6" t="s">
        <v>59</v>
      </c>
      <c r="D89" s="40"/>
      <c r="E89" s="41">
        <f>E90</f>
        <v>200000</v>
      </c>
    </row>
    <row r="90" spans="1:8" s="5" customFormat="1" ht="36" x14ac:dyDescent="0.35">
      <c r="A90" s="18"/>
      <c r="B90" s="42" t="s">
        <v>21</v>
      </c>
      <c r="C90" s="68" t="s">
        <v>163</v>
      </c>
      <c r="D90" s="43"/>
      <c r="E90" s="39">
        <f>E91</f>
        <v>200000</v>
      </c>
    </row>
    <row r="91" spans="1:8" s="5" customFormat="1" ht="36" x14ac:dyDescent="0.35">
      <c r="A91" s="18"/>
      <c r="B91" s="42" t="s">
        <v>5</v>
      </c>
      <c r="C91" s="68" t="s">
        <v>163</v>
      </c>
      <c r="D91" s="7">
        <v>200</v>
      </c>
      <c r="E91" s="39">
        <v>200000</v>
      </c>
    </row>
    <row r="92" spans="1:8" s="5" customFormat="1" ht="122.4" customHeight="1" x14ac:dyDescent="0.35">
      <c r="A92" s="13">
        <v>11</v>
      </c>
      <c r="B92" s="66" t="s">
        <v>150</v>
      </c>
      <c r="C92" s="15" t="s">
        <v>63</v>
      </c>
      <c r="D92" s="36"/>
      <c r="E92" s="17">
        <f>E93+E96+E100</f>
        <v>1382151.3900000001</v>
      </c>
      <c r="H92" s="56"/>
    </row>
    <row r="93" spans="1:8" s="5" customFormat="1" ht="36" x14ac:dyDescent="0.35">
      <c r="A93" s="30"/>
      <c r="B93" s="29" t="s">
        <v>85</v>
      </c>
      <c r="C93" s="20" t="s">
        <v>64</v>
      </c>
      <c r="D93" s="16"/>
      <c r="E93" s="63">
        <f>E94</f>
        <v>856200</v>
      </c>
    </row>
    <row r="94" spans="1:8" s="5" customFormat="1" ht="54" x14ac:dyDescent="0.35">
      <c r="A94" s="30"/>
      <c r="B94" s="29" t="s">
        <v>86</v>
      </c>
      <c r="C94" s="20" t="s">
        <v>65</v>
      </c>
      <c r="D94" s="16"/>
      <c r="E94" s="63">
        <f>E95</f>
        <v>856200</v>
      </c>
    </row>
    <row r="95" spans="1:8" s="5" customFormat="1" ht="36" x14ac:dyDescent="0.35">
      <c r="A95" s="30"/>
      <c r="B95" s="71" t="s">
        <v>5</v>
      </c>
      <c r="C95" s="70" t="s">
        <v>65</v>
      </c>
      <c r="D95" s="70">
        <v>200</v>
      </c>
      <c r="E95" s="27">
        <v>856200</v>
      </c>
    </row>
    <row r="96" spans="1:8" s="5" customFormat="1" ht="36" x14ac:dyDescent="0.35">
      <c r="A96" s="30"/>
      <c r="B96" s="29" t="s">
        <v>100</v>
      </c>
      <c r="C96" s="20" t="s">
        <v>66</v>
      </c>
      <c r="D96" s="20"/>
      <c r="E96" s="63">
        <f>E97</f>
        <v>505951.39</v>
      </c>
    </row>
    <row r="97" spans="1:8" s="5" customFormat="1" ht="36" x14ac:dyDescent="0.35">
      <c r="A97" s="30"/>
      <c r="B97" s="29" t="s">
        <v>24</v>
      </c>
      <c r="C97" s="20" t="s">
        <v>67</v>
      </c>
      <c r="D97" s="20"/>
      <c r="E97" s="63">
        <f>E98+E99</f>
        <v>505951.39</v>
      </c>
    </row>
    <row r="98" spans="1:8" s="5" customFormat="1" ht="36" x14ac:dyDescent="0.35">
      <c r="A98" s="30"/>
      <c r="B98" s="29" t="s">
        <v>5</v>
      </c>
      <c r="C98" s="20" t="s">
        <v>67</v>
      </c>
      <c r="D98" s="20">
        <v>200</v>
      </c>
      <c r="E98" s="27">
        <v>500000</v>
      </c>
    </row>
    <row r="99" spans="1:8" s="5" customFormat="1" ht="55.95" customHeight="1" x14ac:dyDescent="0.35">
      <c r="A99" s="30"/>
      <c r="B99" s="29" t="s">
        <v>131</v>
      </c>
      <c r="C99" s="20" t="s">
        <v>135</v>
      </c>
      <c r="D99" s="20">
        <v>200</v>
      </c>
      <c r="E99" s="27">
        <v>5951.39</v>
      </c>
    </row>
    <row r="100" spans="1:8" s="5" customFormat="1" ht="44.4" customHeight="1" x14ac:dyDescent="0.35">
      <c r="A100" s="30"/>
      <c r="B100" s="74" t="s">
        <v>168</v>
      </c>
      <c r="C100" s="73" t="s">
        <v>170</v>
      </c>
      <c r="D100" s="73"/>
      <c r="E100" s="27">
        <v>20000</v>
      </c>
    </row>
    <row r="101" spans="1:8" s="5" customFormat="1" ht="39" customHeight="1" x14ac:dyDescent="0.35">
      <c r="A101" s="30"/>
      <c r="B101" s="74" t="s">
        <v>169</v>
      </c>
      <c r="C101" s="73" t="s">
        <v>171</v>
      </c>
      <c r="D101" s="73"/>
      <c r="E101" s="27">
        <v>20000</v>
      </c>
    </row>
    <row r="102" spans="1:8" s="5" customFormat="1" ht="42" customHeight="1" x14ac:dyDescent="0.35">
      <c r="A102" s="30"/>
      <c r="B102" s="74" t="s">
        <v>130</v>
      </c>
      <c r="C102" s="73" t="s">
        <v>171</v>
      </c>
      <c r="D102" s="73">
        <v>200</v>
      </c>
      <c r="E102" s="27">
        <v>20000</v>
      </c>
    </row>
    <row r="103" spans="1:8" s="5" customFormat="1" ht="52.2" x14ac:dyDescent="0.35">
      <c r="A103" s="13">
        <v>13</v>
      </c>
      <c r="B103" s="14" t="s">
        <v>95</v>
      </c>
      <c r="C103" s="15" t="s">
        <v>27</v>
      </c>
      <c r="D103" s="15"/>
      <c r="E103" s="17">
        <f>E104</f>
        <v>992566.68</v>
      </c>
      <c r="H103" s="5" t="s">
        <v>172</v>
      </c>
    </row>
    <row r="104" spans="1:8" s="5" customFormat="1" ht="36" x14ac:dyDescent="0.35">
      <c r="A104" s="13"/>
      <c r="B104" s="29" t="s">
        <v>101</v>
      </c>
      <c r="C104" s="20" t="s">
        <v>28</v>
      </c>
      <c r="D104" s="20"/>
      <c r="E104" s="63">
        <f>E105</f>
        <v>992566.68</v>
      </c>
    </row>
    <row r="105" spans="1:8" s="5" customFormat="1" ht="36" x14ac:dyDescent="0.35">
      <c r="A105" s="13"/>
      <c r="B105" s="29" t="s">
        <v>3</v>
      </c>
      <c r="C105" s="20" t="s">
        <v>29</v>
      </c>
      <c r="D105" s="20"/>
      <c r="E105" s="63">
        <f>E106</f>
        <v>992566.68</v>
      </c>
    </row>
    <row r="106" spans="1:8" s="5" customFormat="1" ht="90" x14ac:dyDescent="0.35">
      <c r="A106" s="13"/>
      <c r="B106" s="29" t="s">
        <v>4</v>
      </c>
      <c r="C106" s="20" t="s">
        <v>29</v>
      </c>
      <c r="D106" s="20">
        <v>100</v>
      </c>
      <c r="E106" s="63">
        <v>992566.68</v>
      </c>
    </row>
    <row r="107" spans="1:8" s="5" customFormat="1" ht="34.799999999999997" x14ac:dyDescent="0.35">
      <c r="A107" s="13">
        <v>14</v>
      </c>
      <c r="B107" s="14" t="s">
        <v>13</v>
      </c>
      <c r="C107" s="15" t="s">
        <v>32</v>
      </c>
      <c r="D107" s="15"/>
      <c r="E107" s="17">
        <f>E108+E111+E114+E117</f>
        <v>224700</v>
      </c>
    </row>
    <row r="108" spans="1:8" s="5" customFormat="1" ht="23.4" customHeight="1" x14ac:dyDescent="0.35">
      <c r="A108" s="13"/>
      <c r="B108" s="29" t="s">
        <v>14</v>
      </c>
      <c r="C108" s="20" t="s">
        <v>44</v>
      </c>
      <c r="D108" s="20"/>
      <c r="E108" s="63">
        <f>E109</f>
        <v>10000</v>
      </c>
    </row>
    <row r="109" spans="1:8" s="5" customFormat="1" ht="36" x14ac:dyDescent="0.35">
      <c r="A109" s="13"/>
      <c r="B109" s="29" t="s">
        <v>102</v>
      </c>
      <c r="C109" s="20" t="s">
        <v>45</v>
      </c>
      <c r="D109" s="20"/>
      <c r="E109" s="63">
        <f>E110</f>
        <v>10000</v>
      </c>
    </row>
    <row r="110" spans="1:8" s="5" customFormat="1" ht="23.4" customHeight="1" x14ac:dyDescent="0.35">
      <c r="A110" s="13"/>
      <c r="B110" s="29" t="s">
        <v>6</v>
      </c>
      <c r="C110" s="20" t="s">
        <v>45</v>
      </c>
      <c r="D110" s="20">
        <v>800</v>
      </c>
      <c r="E110" s="63">
        <v>10000</v>
      </c>
    </row>
    <row r="111" spans="1:8" s="5" customFormat="1" ht="21" customHeight="1" x14ac:dyDescent="0.35">
      <c r="A111" s="30"/>
      <c r="B111" s="29" t="s">
        <v>7</v>
      </c>
      <c r="C111" s="20" t="s">
        <v>33</v>
      </c>
      <c r="D111" s="20"/>
      <c r="E111" s="63">
        <f>E112</f>
        <v>30000</v>
      </c>
    </row>
    <row r="112" spans="1:8" s="5" customFormat="1" ht="54" x14ac:dyDescent="0.35">
      <c r="A112" s="30"/>
      <c r="B112" s="29" t="s">
        <v>8</v>
      </c>
      <c r="C112" s="20" t="s">
        <v>34</v>
      </c>
      <c r="D112" s="20"/>
      <c r="E112" s="63">
        <f>E113</f>
        <v>30000</v>
      </c>
    </row>
    <row r="113" spans="1:5" s="5" customFormat="1" ht="36" x14ac:dyDescent="0.35">
      <c r="A113" s="30"/>
      <c r="B113" s="29" t="s">
        <v>5</v>
      </c>
      <c r="C113" s="20" t="s">
        <v>34</v>
      </c>
      <c r="D113" s="20">
        <v>200</v>
      </c>
      <c r="E113" s="63">
        <v>30000</v>
      </c>
    </row>
    <row r="114" spans="1:5" s="5" customFormat="1" ht="54" x14ac:dyDescent="0.35">
      <c r="A114" s="30"/>
      <c r="B114" s="29" t="s">
        <v>9</v>
      </c>
      <c r="C114" s="20" t="s">
        <v>35</v>
      </c>
      <c r="D114" s="20"/>
      <c r="E114" s="63">
        <f>E116</f>
        <v>16000</v>
      </c>
    </row>
    <row r="115" spans="1:5" s="5" customFormat="1" ht="54" x14ac:dyDescent="0.35">
      <c r="A115" s="30"/>
      <c r="B115" s="29" t="s">
        <v>10</v>
      </c>
      <c r="C115" s="20" t="s">
        <v>36</v>
      </c>
      <c r="D115" s="20"/>
      <c r="E115" s="63">
        <f>E116</f>
        <v>16000</v>
      </c>
    </row>
    <row r="116" spans="1:5" s="5" customFormat="1" ht="23.1" customHeight="1" x14ac:dyDescent="0.35">
      <c r="A116" s="30"/>
      <c r="B116" s="29" t="s">
        <v>11</v>
      </c>
      <c r="C116" s="20" t="s">
        <v>36</v>
      </c>
      <c r="D116" s="20">
        <v>500</v>
      </c>
      <c r="E116" s="39">
        <v>16000</v>
      </c>
    </row>
    <row r="117" spans="1:5" s="5" customFormat="1" x14ac:dyDescent="0.35">
      <c r="A117" s="98"/>
      <c r="B117" s="97" t="s">
        <v>87</v>
      </c>
      <c r="C117" s="101" t="s">
        <v>54</v>
      </c>
      <c r="D117" s="84"/>
      <c r="E117" s="113">
        <f>E119</f>
        <v>168700</v>
      </c>
    </row>
    <row r="118" spans="1:5" s="5" customFormat="1" x14ac:dyDescent="0.35">
      <c r="A118" s="100"/>
      <c r="B118" s="97"/>
      <c r="C118" s="103"/>
      <c r="D118" s="84"/>
      <c r="E118" s="113"/>
    </row>
    <row r="119" spans="1:5" s="5" customFormat="1" x14ac:dyDescent="0.35">
      <c r="A119" s="98"/>
      <c r="B119" s="97" t="s">
        <v>87</v>
      </c>
      <c r="C119" s="101" t="s">
        <v>55</v>
      </c>
      <c r="D119" s="84"/>
      <c r="E119" s="113">
        <f>E122+E125</f>
        <v>168700</v>
      </c>
    </row>
    <row r="120" spans="1:5" s="5" customFormat="1" x14ac:dyDescent="0.35">
      <c r="A120" s="99"/>
      <c r="B120" s="97"/>
      <c r="C120" s="102"/>
      <c r="D120" s="84"/>
      <c r="E120" s="113"/>
    </row>
    <row r="121" spans="1:5" s="5" customFormat="1" ht="15" customHeight="1" x14ac:dyDescent="0.35">
      <c r="A121" s="100"/>
      <c r="B121" s="97"/>
      <c r="C121" s="103"/>
      <c r="D121" s="84"/>
      <c r="E121" s="113"/>
    </row>
    <row r="122" spans="1:5" s="5" customFormat="1" x14ac:dyDescent="0.35">
      <c r="A122" s="98"/>
      <c r="B122" s="97" t="s">
        <v>4</v>
      </c>
      <c r="C122" s="101" t="s">
        <v>55</v>
      </c>
      <c r="D122" s="84">
        <v>100</v>
      </c>
      <c r="E122" s="91">
        <v>108700</v>
      </c>
    </row>
    <row r="123" spans="1:5" s="5" customFormat="1" x14ac:dyDescent="0.35">
      <c r="A123" s="99"/>
      <c r="B123" s="97"/>
      <c r="C123" s="102"/>
      <c r="D123" s="84"/>
      <c r="E123" s="115"/>
    </row>
    <row r="124" spans="1:5" s="5" customFormat="1" ht="56.4" customHeight="1" x14ac:dyDescent="0.35">
      <c r="A124" s="100"/>
      <c r="B124" s="97"/>
      <c r="C124" s="103"/>
      <c r="D124" s="84"/>
      <c r="E124" s="92"/>
    </row>
    <row r="125" spans="1:5" s="5" customFormat="1" ht="56.4" customHeight="1" x14ac:dyDescent="0.35">
      <c r="A125" s="118"/>
      <c r="B125" s="77" t="s">
        <v>130</v>
      </c>
      <c r="C125" s="78" t="s">
        <v>55</v>
      </c>
      <c r="D125" s="76">
        <v>200</v>
      </c>
      <c r="E125" s="75">
        <v>60000</v>
      </c>
    </row>
    <row r="126" spans="1:5" s="5" customFormat="1" ht="52.2" x14ac:dyDescent="0.35">
      <c r="A126" s="13">
        <v>15</v>
      </c>
      <c r="B126" s="14" t="s">
        <v>103</v>
      </c>
      <c r="C126" s="15" t="s">
        <v>37</v>
      </c>
      <c r="D126" s="15"/>
      <c r="E126" s="17">
        <f>E127+E130</f>
        <v>19000</v>
      </c>
    </row>
    <row r="127" spans="1:5" s="5" customFormat="1" ht="36" x14ac:dyDescent="0.35">
      <c r="A127" s="30"/>
      <c r="B127" s="29" t="s">
        <v>104</v>
      </c>
      <c r="C127" s="20" t="s">
        <v>38</v>
      </c>
      <c r="D127" s="20"/>
      <c r="E127" s="63">
        <f>E128</f>
        <v>5000</v>
      </c>
    </row>
    <row r="128" spans="1:5" s="5" customFormat="1" ht="54" x14ac:dyDescent="0.35">
      <c r="A128" s="30"/>
      <c r="B128" s="29" t="s">
        <v>10</v>
      </c>
      <c r="C128" s="20" t="s">
        <v>39</v>
      </c>
      <c r="D128" s="20"/>
      <c r="E128" s="63">
        <f>E129</f>
        <v>5000</v>
      </c>
    </row>
    <row r="129" spans="1:5" s="5" customFormat="1" ht="24" customHeight="1" x14ac:dyDescent="0.35">
      <c r="A129" s="30"/>
      <c r="B129" s="29" t="s">
        <v>11</v>
      </c>
      <c r="C129" s="20" t="s">
        <v>39</v>
      </c>
      <c r="D129" s="20">
        <v>500</v>
      </c>
      <c r="E129" s="63">
        <v>5000</v>
      </c>
    </row>
    <row r="130" spans="1:5" s="5" customFormat="1" ht="36" x14ac:dyDescent="0.35">
      <c r="A130" s="30"/>
      <c r="B130" s="29" t="s">
        <v>105</v>
      </c>
      <c r="C130" s="20" t="s">
        <v>40</v>
      </c>
      <c r="D130" s="20"/>
      <c r="E130" s="63">
        <f>E131</f>
        <v>14000</v>
      </c>
    </row>
    <row r="131" spans="1:5" s="5" customFormat="1" ht="54" x14ac:dyDescent="0.35">
      <c r="A131" s="30"/>
      <c r="B131" s="29" t="s">
        <v>10</v>
      </c>
      <c r="C131" s="20" t="s">
        <v>41</v>
      </c>
      <c r="D131" s="20"/>
      <c r="E131" s="63">
        <f>E132</f>
        <v>14000</v>
      </c>
    </row>
    <row r="132" spans="1:5" s="5" customFormat="1" ht="21.9" customHeight="1" x14ac:dyDescent="0.35">
      <c r="A132" s="30"/>
      <c r="B132" s="29" t="s">
        <v>11</v>
      </c>
      <c r="C132" s="20" t="s">
        <v>41</v>
      </c>
      <c r="D132" s="20">
        <v>500</v>
      </c>
      <c r="E132" s="60">
        <v>14000</v>
      </c>
    </row>
    <row r="133" spans="1:5" s="5" customFormat="1" ht="52.2" x14ac:dyDescent="0.35">
      <c r="A133" s="13">
        <v>16</v>
      </c>
      <c r="B133" s="14" t="s">
        <v>106</v>
      </c>
      <c r="C133" s="15" t="s">
        <v>42</v>
      </c>
      <c r="D133" s="15"/>
      <c r="E133" s="17">
        <f>E134</f>
        <v>16000</v>
      </c>
    </row>
    <row r="134" spans="1:5" s="5" customFormat="1" ht="54" x14ac:dyDescent="0.35">
      <c r="A134" s="13"/>
      <c r="B134" s="29" t="s">
        <v>12</v>
      </c>
      <c r="C134" s="20" t="s">
        <v>43</v>
      </c>
      <c r="D134" s="20"/>
      <c r="E134" s="63">
        <f>E135</f>
        <v>16000</v>
      </c>
    </row>
    <row r="135" spans="1:5" s="5" customFormat="1" ht="54" x14ac:dyDescent="0.35">
      <c r="A135" s="13"/>
      <c r="B135" s="29" t="s">
        <v>10</v>
      </c>
      <c r="C135" s="20" t="s">
        <v>88</v>
      </c>
      <c r="D135" s="20"/>
      <c r="E135" s="63">
        <f>E136</f>
        <v>16000</v>
      </c>
    </row>
    <row r="136" spans="1:5" s="5" customFormat="1" ht="23.1" customHeight="1" x14ac:dyDescent="0.35">
      <c r="A136" s="13"/>
      <c r="B136" s="29" t="s">
        <v>11</v>
      </c>
      <c r="C136" s="20" t="s">
        <v>88</v>
      </c>
      <c r="D136" s="20">
        <v>500</v>
      </c>
      <c r="E136" s="39">
        <v>16000</v>
      </c>
    </row>
    <row r="137" spans="1:5" s="5" customFormat="1" ht="34.799999999999997" x14ac:dyDescent="0.35">
      <c r="A137" s="45">
        <v>17</v>
      </c>
      <c r="B137" s="14" t="s">
        <v>129</v>
      </c>
      <c r="C137" s="15" t="s">
        <v>116</v>
      </c>
      <c r="D137" s="20"/>
      <c r="E137" s="44">
        <f>E138</f>
        <v>23661</v>
      </c>
    </row>
    <row r="138" spans="1:5" s="5" customFormat="1" ht="36" x14ac:dyDescent="0.35">
      <c r="A138" s="45"/>
      <c r="B138" s="46" t="s">
        <v>129</v>
      </c>
      <c r="C138" s="20" t="s">
        <v>116</v>
      </c>
      <c r="D138" s="20"/>
      <c r="E138" s="27">
        <f>E139</f>
        <v>23661</v>
      </c>
    </row>
    <row r="139" spans="1:5" s="5" customFormat="1" ht="36" x14ac:dyDescent="0.35">
      <c r="A139" s="18"/>
      <c r="B139" s="29" t="s">
        <v>117</v>
      </c>
      <c r="C139" s="20" t="s">
        <v>115</v>
      </c>
      <c r="D139" s="20"/>
      <c r="E139" s="39">
        <f>E140</f>
        <v>23661</v>
      </c>
    </row>
    <row r="140" spans="1:5" s="5" customFormat="1" ht="54" x14ac:dyDescent="0.35">
      <c r="A140" s="18"/>
      <c r="B140" s="29" t="s">
        <v>10</v>
      </c>
      <c r="C140" s="20" t="s">
        <v>114</v>
      </c>
      <c r="D140" s="20"/>
      <c r="E140" s="39">
        <f>E141</f>
        <v>23661</v>
      </c>
    </row>
    <row r="141" spans="1:5" s="5" customFormat="1" ht="23.1" customHeight="1" x14ac:dyDescent="0.35">
      <c r="A141" s="18"/>
      <c r="B141" s="64" t="s">
        <v>11</v>
      </c>
      <c r="C141" s="61" t="s">
        <v>114</v>
      </c>
      <c r="D141" s="61">
        <v>500</v>
      </c>
      <c r="E141" s="39">
        <v>23661</v>
      </c>
    </row>
    <row r="142" spans="1:5" x14ac:dyDescent="0.35">
      <c r="A142" s="47"/>
      <c r="B142" s="48"/>
      <c r="C142" s="49"/>
      <c r="D142" s="50"/>
      <c r="E142" s="51" t="s">
        <v>137</v>
      </c>
    </row>
    <row r="146" spans="1:5" x14ac:dyDescent="0.35">
      <c r="A146" s="104" t="s">
        <v>151</v>
      </c>
      <c r="B146" s="104"/>
    </row>
    <row r="147" spans="1:5" s="53" customFormat="1" x14ac:dyDescent="0.35">
      <c r="A147" s="106" t="s">
        <v>152</v>
      </c>
      <c r="B147" s="106"/>
      <c r="E147" s="55"/>
    </row>
    <row r="148" spans="1:5" s="53" customFormat="1" x14ac:dyDescent="0.35">
      <c r="A148" s="96" t="s">
        <v>153</v>
      </c>
      <c r="B148" s="96"/>
      <c r="E148" s="58" t="s">
        <v>154</v>
      </c>
    </row>
  </sheetData>
  <mergeCells count="57">
    <mergeCell ref="I10:K10"/>
    <mergeCell ref="I11:K11"/>
    <mergeCell ref="I12:K12"/>
    <mergeCell ref="B21:B22"/>
    <mergeCell ref="C21:C22"/>
    <mergeCell ref="D21:D22"/>
    <mergeCell ref="E21:E22"/>
    <mergeCell ref="G16:M16"/>
    <mergeCell ref="C4:E4"/>
    <mergeCell ref="C7:E7"/>
    <mergeCell ref="I7:K7"/>
    <mergeCell ref="I8:K8"/>
    <mergeCell ref="I9:K9"/>
    <mergeCell ref="A19:A20"/>
    <mergeCell ref="B19:B20"/>
    <mergeCell ref="E19:E20"/>
    <mergeCell ref="D122:D124"/>
    <mergeCell ref="A12:A13"/>
    <mergeCell ref="A71:A72"/>
    <mergeCell ref="D117:D118"/>
    <mergeCell ref="E117:E118"/>
    <mergeCell ref="B119:B121"/>
    <mergeCell ref="D119:D121"/>
    <mergeCell ref="E119:E121"/>
    <mergeCell ref="A82:A85"/>
    <mergeCell ref="E122:E124"/>
    <mergeCell ref="C117:C118"/>
    <mergeCell ref="A117:A118"/>
    <mergeCell ref="C119:C121"/>
    <mergeCell ref="A148:B148"/>
    <mergeCell ref="B71:B72"/>
    <mergeCell ref="C71:C72"/>
    <mergeCell ref="B122:B124"/>
    <mergeCell ref="A122:A124"/>
    <mergeCell ref="C122:C124"/>
    <mergeCell ref="B117:B118"/>
    <mergeCell ref="A146:B146"/>
    <mergeCell ref="B82:B85"/>
    <mergeCell ref="C82:C85"/>
    <mergeCell ref="A119:A121"/>
    <mergeCell ref="A147:B147"/>
    <mergeCell ref="C1:E1"/>
    <mergeCell ref="C6:E6"/>
    <mergeCell ref="E82:E85"/>
    <mergeCell ref="D71:D72"/>
    <mergeCell ref="D12:D13"/>
    <mergeCell ref="E12:E13"/>
    <mergeCell ref="B11:F11"/>
    <mergeCell ref="B12:B13"/>
    <mergeCell ref="C12:C13"/>
    <mergeCell ref="B10:E10"/>
    <mergeCell ref="C19:C20"/>
    <mergeCell ref="D19:D20"/>
    <mergeCell ref="E71:E72"/>
    <mergeCell ref="D82:D85"/>
    <mergeCell ref="C2:E2"/>
    <mergeCell ref="C3:E3"/>
  </mergeCells>
  <pageMargins left="0.98425196850393704" right="0.19685039370078741" top="0.39370078740157483" bottom="0.39370078740157483" header="0.31496062992125984" footer="0.31496062992125984"/>
  <pageSetup paperSize="9" scale="75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user</cp:lastModifiedBy>
  <cp:lastPrinted>2023-10-30T21:14:48Z</cp:lastPrinted>
  <dcterms:created xsi:type="dcterms:W3CDTF">2017-11-09T12:48:48Z</dcterms:created>
  <dcterms:modified xsi:type="dcterms:W3CDTF">2025-07-21T12:26:22Z</dcterms:modified>
</cp:coreProperties>
</file>